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S-MO-BMO\1. Clusters\1. Sociale Basis\1. Bouwstenen\Vrijwillige inzet\2027\aanvraagformulieren 2027\"/>
    </mc:Choice>
  </mc:AlternateContent>
  <xr:revisionPtr revIDLastSave="0" documentId="13_ncr:1_{C84A6FA4-99AC-4D61-BDD1-5F33F0D88C96}" xr6:coauthVersionLast="47" xr6:coauthVersionMax="47" xr10:uidLastSave="{00000000-0000-0000-0000-000000000000}"/>
  <bookViews>
    <workbookView xWindow="-120" yWindow="-120" windowWidth="29040" windowHeight="15720" xr2:uid="{807D696A-B2B1-422F-87E9-A91DCB442AF3}"/>
  </bookViews>
  <sheets>
    <sheet name="Begroting" sheetId="1" r:id="rId1"/>
    <sheet name="tekst maximumbedragen rege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  <c r="E27" i="1"/>
  <c r="E21" i="1"/>
  <c r="E20" i="1"/>
  <c r="F39" i="1" l="1"/>
  <c r="F28" i="1"/>
  <c r="F16" i="1"/>
  <c r="B105" i="1"/>
  <c r="B114" i="1" s="1"/>
  <c r="B88" i="1"/>
  <c r="B111" i="1" s="1"/>
  <c r="B81" i="1"/>
  <c r="B110" i="1" s="1"/>
  <c r="B75" i="1"/>
  <c r="B109" i="1" s="1"/>
  <c r="F30" i="1" l="1"/>
  <c r="F41" i="1" s="1"/>
  <c r="B112" i="1"/>
  <c r="B115" i="1" s="1"/>
  <c r="D49" i="1" l="1"/>
  <c r="D50" i="1" s="1"/>
  <c r="D51" i="1"/>
</calcChain>
</file>

<file path=xl/sharedStrings.xml><?xml version="1.0" encoding="utf-8"?>
<sst xmlns="http://schemas.openxmlformats.org/spreadsheetml/2006/main" count="134" uniqueCount="123">
  <si>
    <t>Bedragen 2027 onder voorbehoud van vaststelling van de gemeentebegroting door de gemeenteraad</t>
  </si>
  <si>
    <t>Vul hier uw totale huisvestingskosten voor 2026</t>
  </si>
  <si>
    <t>Huisvestingskosten (moeten in verhouding staan tot het aantal deelnemers en de activiteit)</t>
  </si>
  <si>
    <t>Huur</t>
  </si>
  <si>
    <t>Energiekosten</t>
  </si>
  <si>
    <t>Servicekosten</t>
  </si>
  <si>
    <t>Schoonmaakkosten</t>
  </si>
  <si>
    <t>Internet</t>
  </si>
  <si>
    <t>Overige huisvestingskosten (inrichtingskosten, onderhoud, beveiliging etc)</t>
  </si>
  <si>
    <t>TOTALE HUISVESTINGSKOSTEN 2026</t>
  </si>
  <si>
    <t>Totaal Huisvestingskosten huur 2026</t>
  </si>
  <si>
    <t>Vul hier uw totale Organisatie-communicatiekosten voor 2026</t>
  </si>
  <si>
    <t>Organisatiekosten en communicatiekosten</t>
  </si>
  <si>
    <t xml:space="preserve">In onderstaande tabel staan de maximaal te ontvangen bedragen incl. btw prijspeil 2026 (tussen haakjes vindt u de bedragen 2027. De gemeentelijke index bedraagt 2,10% onder voorbehoud van begrotingsvaststelling gemeenteraad)                             vul in kolom D uw werkelijke kosten in.    </t>
  </si>
  <si>
    <t>Kosten voor max. 1 fte coördinator (incl. administratie/boekhouding + evt accountantskosten)</t>
  </si>
  <si>
    <t>Kosten professionele kok sociaal restaurant</t>
  </si>
  <si>
    <t>Scholing vrijwilligers door een externe, niet aan de organisatie verbonden scholingsorganisatie, max € 5.000   (2027:  € 5105)</t>
  </si>
  <si>
    <t>TOTALE ORGANISATIE-COMM KOSTEN 2026</t>
  </si>
  <si>
    <t>TOTAAL KOSTEN</t>
  </si>
  <si>
    <t>Vul hier uw overige opbrengstenbronnen in voor 2026</t>
  </si>
  <si>
    <t>(Bijv. andere subsidies, giften, eigen bijdrages etc)</t>
  </si>
  <si>
    <t>Overige inkomsten</t>
  </si>
  <si>
    <t>(OMSCHRIJVEN WELKE INKOMSTEN)</t>
  </si>
  <si>
    <t>TOTALE OVERIGE INKOMSTEN</t>
  </si>
  <si>
    <t>BEREKENING : Eigen vermogen via stand van zaken bankrekening eind 2025</t>
  </si>
  <si>
    <t>Eigen vermogen via stand van zaken bankrekening eind 2025</t>
  </si>
  <si>
    <t xml:space="preserve">  Vraag: is het eigen vermogen inzichtelijk via de boekhouding? (jaarrekening)</t>
  </si>
  <si>
    <t>Ja =&gt; lever de bewijsstukken aan. Onderstaande hoeft dan niet ingevuld te worden</t>
  </si>
  <si>
    <t>Nee =&gt; vulbedragen in onderstaande gele vlakken in en voeg rekeningnummers toe</t>
  </si>
  <si>
    <t>Hoeveel stond er eind 2025 op de rekening(en)?</t>
  </si>
  <si>
    <t>IBAN betaal- spaar en beleggingsrekeningen  (ook eventuele buitenlandse rekeningen)</t>
  </si>
  <si>
    <t>(vul IBAN in)</t>
  </si>
  <si>
    <t>TOTAAL Banksaldi</t>
  </si>
  <si>
    <t>let op! Bewijsstukken (jaarafschriften) meesturen!</t>
  </si>
  <si>
    <t>Hoeveel was er contant in kas (indien meer dan € 500)?</t>
  </si>
  <si>
    <t>Bedrag contant geld 31 december 2025</t>
  </si>
  <si>
    <t>Totaal bedrag contant geld</t>
  </si>
  <si>
    <t>toelichting</t>
  </si>
  <si>
    <t>Totaal overige zaken</t>
  </si>
  <si>
    <t xml:space="preserve">Welke specieke verplichtingen en reserveringen waren er per 31 dec 2025 nog </t>
  </si>
  <si>
    <t xml:space="preserve">die betaald moe(s)ten worden uit het bedrag dat op 31 dec 2025 beschikbaar was. En waarvoor? </t>
  </si>
  <si>
    <t>(voor te verwachten uitgaven, of bijvoorbeeld een subsidie van een andere instantie, waar een verplichting tegenover staat,</t>
  </si>
  <si>
    <t>of onderhoudskosten van een gebouw waarvoor gespaard wordt.</t>
  </si>
  <si>
    <t>Geef ook aan wanneer dit naar verwachting wordt uitgegeven (of is uitgegeven, indien in 2026 besteed)</t>
  </si>
  <si>
    <t>Verplichtingen en reserveringen</t>
  </si>
  <si>
    <t>Bedrag verplichtingen en reserveringen</t>
  </si>
  <si>
    <t xml:space="preserve">Wanneer wordt dit bedrag uitgegeven? </t>
  </si>
  <si>
    <t>(vul in waarvoor gereserveerd)</t>
  </si>
  <si>
    <t>TOTAAL VERPLICHTINGEN EN RESERVERINGEN</t>
  </si>
  <si>
    <t>Overzicht eigen vermogen 31 dec 2025</t>
  </si>
  <si>
    <t>TOTAAL banksaldi</t>
  </si>
  <si>
    <t>TOTAAL bedrag contant geld</t>
  </si>
  <si>
    <t>TOTAAL Overige zaken</t>
  </si>
  <si>
    <t>Totaal banksaldi + contant geld + overige</t>
  </si>
  <si>
    <t>Totaal verplichtingen en reserveringen</t>
  </si>
  <si>
    <t>EIGEN VERMOGEN (banksaldi minus reserveringen)</t>
  </si>
  <si>
    <r>
      <t xml:space="preserve">Overige zaken (indien van toepassing) </t>
    </r>
    <r>
      <rPr>
        <sz val="8"/>
        <color theme="1"/>
        <rFont val="Aptos Narrow"/>
        <family val="2"/>
        <scheme val="minor"/>
      </rPr>
      <t>(bijv. nog te verwachten inkomsten over 2024)</t>
    </r>
  </si>
  <si>
    <t xml:space="preserve">Let op, indien u zowel groeps- als individuele (1 op 1) activiteiten voor deelnemers aanbiedt, </t>
  </si>
  <si>
    <t>dan maakt u in uw begroting een splitsing.</t>
  </si>
  <si>
    <t>Maximaal subsidie-bedrag zoals genoemd in de regeling prijspeil 2026</t>
  </si>
  <si>
    <t>Maximaal subsidie-bedrag zoals genoemd in de regeling prijspeil 2027 (obv gemeentelij-ke index 2,10%)</t>
  </si>
  <si>
    <t>STAP 3  - BEREKENING EIGEN VERMOGEN (indien u op meerdere onderdelen subsidie aanvraagt dan hoeft u onderstaande maar 1x in te vullen)</t>
  </si>
  <si>
    <t xml:space="preserve">STAP 2  - Check maximum subsidiebedrag aan de hand van het maximumbedrag per deelnemer </t>
  </si>
  <si>
    <t>Gevraagd subsidiebedrag (wordt automatisch overgenomen uit benodigde subsidie)</t>
  </si>
  <si>
    <t>Saldo 31 december 2025</t>
  </si>
  <si>
    <t xml:space="preserve">Organisatie- en communicatiekosten </t>
  </si>
  <si>
    <t xml:space="preserve">Activiteitenkosten </t>
  </si>
  <si>
    <t>Scholing vrijwilligers binnen de eigen organisatie danwel door een aan de organisatie verbonden organisatie</t>
  </si>
  <si>
    <t>Kosten geschoolde vrijwillige trainers cf. uurtarief belastingdienst vrijwilligers: max € 56,- per vrijwillige trainer per workshop/dagdeel incl. voorbereiding, reistijd en reiskosten. Bij meerdere trainers max € 112,- per workshop.en regeling)   (NB gebaseerd op bedragen belastingdienst  5,60 =&gt; wordt 5,75)</t>
  </si>
  <si>
    <t>€ 57,50 per trainer  en € 115 per workshop</t>
  </si>
  <si>
    <t>€ 56 per trainer  en € 112 per workshop</t>
  </si>
  <si>
    <t>kan dit bedrag maximale subsidie bedrag opgehoogd worden tot een bedrag van maximaal € 185.000 in totaal.</t>
  </si>
  <si>
    <t>NB genoemde bedragen zijn prijspeil 2026, nog zonder gemeentelijke indexatie 2027</t>
  </si>
  <si>
    <t>Accountantskosten (bij subsidie € 75.000 of meer)</t>
  </si>
  <si>
    <r>
      <t xml:space="preserve">Werkelijke kosten tbv </t>
    </r>
    <r>
      <rPr>
        <b/>
        <u/>
        <sz val="10"/>
        <rFont val="Aptos Narrow"/>
        <family val="2"/>
        <scheme val="minor"/>
      </rPr>
      <t>individuele</t>
    </r>
    <r>
      <rPr>
        <b/>
        <sz val="10"/>
        <rFont val="Aptos Narrow"/>
        <family val="2"/>
        <scheme val="minor"/>
      </rPr>
      <t xml:space="preserve"> subsidie-activiteite</t>
    </r>
  </si>
  <si>
    <r>
      <t xml:space="preserve">Werkelijke kosten tbv </t>
    </r>
    <r>
      <rPr>
        <b/>
        <u/>
        <sz val="12"/>
        <rFont val="Aptos Narrow"/>
        <family val="2"/>
        <scheme val="minor"/>
      </rPr>
      <t>individuele</t>
    </r>
    <r>
      <rPr>
        <b/>
        <sz val="10"/>
        <rFont val="Aptos Narrow"/>
        <family val="2"/>
        <scheme val="minor"/>
      </rPr>
      <t xml:space="preserve"> subsidie-activiteite</t>
    </r>
  </si>
  <si>
    <t xml:space="preserve">Indien benodigde subsidie hierboven hoger is dan € 250, dan is de maximum subsidie voor individuele activiteiten: </t>
  </si>
  <si>
    <t xml:space="preserve">Benodigde SUBSIDIE </t>
  </si>
  <si>
    <t>Ontplooiing</t>
  </si>
  <si>
    <t>STAP 1 - BEGROTING ACTIVITEITEN Ontplooiing</t>
  </si>
  <si>
    <t>Maximale subsidie Ontplooiing € 100.000  (2027:   € 102.100) of indien aan voorwaarden voldaan  € 185.000 ( 2027: € 188.885)</t>
  </si>
  <si>
    <t>Let op!!  De subsidies op ontmoeting, lichte ondersteuning en ontplooiing mogen niet met elkaar gecombineerd worden. Er kan per kalenderjaar slechts op 1 van deze 3 onderdelen worden aangevraagd.</t>
  </si>
  <si>
    <t>Hoeveel unieke deelnemers activiteiten? (elke deelnemer op jaarbasis maximaal 1x meetellen)</t>
  </si>
  <si>
    <t>Bedrag per deelnemer activiteiten</t>
  </si>
  <si>
    <t>Bovenstaande in stap 2 Uiteraard rekening houdend met het maximumbedrag van € 102.100,  resp. € 188.885</t>
  </si>
  <si>
    <r>
      <t xml:space="preserve">Ontplooiing </t>
    </r>
    <r>
      <rPr>
        <b/>
        <sz val="12"/>
        <color theme="1"/>
        <rFont val="Calibri"/>
        <family val="2"/>
      </rPr>
      <t>(Kracht van de Samenleving juli 2026 art. 7 lid 6)</t>
    </r>
  </si>
  <si>
    <r>
      <t>1</t>
    </r>
    <r>
      <rPr>
        <b/>
        <sz val="7"/>
        <color theme="1"/>
        <rFont val="Times New Roman"/>
        <family val="1"/>
      </rPr>
      <t xml:space="preserve">         </t>
    </r>
    <r>
      <rPr>
        <b/>
        <sz val="10"/>
        <color theme="1"/>
        <rFont val="Calibri"/>
        <family val="2"/>
      </rPr>
      <t>Voorwaarden:</t>
    </r>
  </si>
  <si>
    <r>
      <t xml:space="preserve">                           </t>
    </r>
    <r>
      <rPr>
        <sz val="10"/>
        <color theme="1"/>
        <rFont val="Calibri"/>
        <family val="2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 xml:space="preserve">De organisatie richt zich met haar activiteiten op alle Maastrichtenaren, ongeacht culturele achtergrond, afkomst, gender, geloof, beperking of politieke overtuiging, al dan niet specifiek op die Maastrichtenaren die ondersteuning kunnen gebruiken. </t>
    </r>
  </si>
  <si>
    <r>
      <t xml:space="preserve">                         </t>
    </r>
    <r>
      <rPr>
        <sz val="10"/>
        <color theme="1"/>
        <rFont val="Calibri"/>
        <family val="2"/>
      </rPr>
      <t>ii.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Uitvoering van de ondersteuningsactiviteiten gebeurt volledig door een vrijwilliger.</t>
    </r>
  </si>
  <si>
    <r>
      <t xml:space="preserve">                        </t>
    </r>
    <r>
      <rPr>
        <sz val="10"/>
        <color theme="1"/>
        <rFont val="Calibri"/>
        <family val="2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Deze vrijwilliger kan door één of meerdere betaalde coördinator(en) worden ondersteund.</t>
    </r>
  </si>
  <si>
    <r>
      <t xml:space="preserve">                        </t>
    </r>
    <r>
      <rPr>
        <sz val="10"/>
        <color theme="1"/>
        <rFont val="Calibri"/>
        <family val="2"/>
      </rPr>
      <t>iv.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 xml:space="preserve">De verhouding uren coördinator en vrijwilligersuren bedraagt minimaal 3 vrijwilligersuren t.o.v.  1 coördinatie-uur. </t>
    </r>
  </si>
  <si>
    <r>
      <t xml:space="preserve">                          </t>
    </r>
    <r>
      <rPr>
        <sz val="10"/>
        <color theme="1"/>
        <rFont val="Calibri"/>
        <family val="2"/>
      </rPr>
      <t>v.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 xml:space="preserve">De vrijwilliger is in eerste plaats vrijwilliger. De vrijwilliger is geen stagiair of iemand die begeleid wordt. </t>
    </r>
  </si>
  <si>
    <r>
      <t xml:space="preserve">                        </t>
    </r>
    <r>
      <rPr>
        <sz val="10"/>
        <color theme="1"/>
        <rFont val="Calibri"/>
        <family val="2"/>
      </rPr>
      <t>vi.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De organisatie richt zich op:</t>
    </r>
  </si>
  <si>
    <r>
      <t>I.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Verbeteren taalvaardigheden Nederlands voor mensen die niet of beperkt Nederlands kunnen spreken en/of lezen en schrijven. En/of</t>
    </r>
  </si>
  <si>
    <r>
      <t>II.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Verbeteren digitale basisvaardigheden  en/of</t>
    </r>
  </si>
  <si>
    <r>
      <t>III.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Kinderen/jongeren die moeite ervaren met huiswerk en/of naar school gaan</t>
    </r>
  </si>
  <si>
    <t xml:space="preserve">Voor mensen/kinderen/jongeren met een beperking in de persoonlijke, praktische en/of sociale zelfredzaamheid. </t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</si>
  <si>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Criteria: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</si>
  <si>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De ondersteuningsactiviteiten kunnen bestaan uit:</t>
    </r>
  </si>
  <si>
    <r>
      <t xml:space="preserve">                                                   </t>
    </r>
    <r>
      <rPr>
        <sz val="10"/>
        <color theme="1"/>
        <rFont val="Calibri"/>
        <family val="2"/>
      </rPr>
      <t>I.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Calibri"/>
        <family val="2"/>
      </rPr>
      <t>Huiswerkbegeleiding / ondersteuning leervaardigheden en schoolse vaardigheden</t>
    </r>
  </si>
  <si>
    <r>
      <t xml:space="preserve">                                                 </t>
    </r>
    <r>
      <rPr>
        <sz val="10"/>
        <color theme="1"/>
        <rFont val="Calibri"/>
        <family val="2"/>
      </rPr>
      <t>II.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Calibri"/>
        <family val="2"/>
      </rPr>
      <t xml:space="preserve">Taallessen Nederlands </t>
    </r>
  </si>
  <si>
    <r>
      <t xml:space="preserve">                                                </t>
    </r>
    <r>
      <rPr>
        <sz val="10"/>
        <color theme="1"/>
        <rFont val="Calibri"/>
        <family val="2"/>
      </rPr>
      <t>III.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Calibri"/>
        <family val="2"/>
      </rPr>
      <t>Taal café en/of andere manieren om de Nederlandse taal beter te leren</t>
    </r>
  </si>
  <si>
    <r>
      <t xml:space="preserve">                                               </t>
    </r>
    <r>
      <rPr>
        <sz val="10"/>
        <color theme="1"/>
        <rFont val="Calibri"/>
        <family val="2"/>
      </rPr>
      <t>IV.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Calibri"/>
        <family val="2"/>
      </rPr>
      <t>Taalmaatjes</t>
    </r>
  </si>
  <si>
    <r>
      <t xml:space="preserve">                                                 </t>
    </r>
    <r>
      <rPr>
        <sz val="10"/>
        <color theme="1"/>
        <rFont val="Calibri"/>
        <family val="2"/>
      </rPr>
      <t>V.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Calibri"/>
        <family val="2"/>
      </rPr>
      <t>Basale digitale vaardigheden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</si>
  <si>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Kosten die voor vergoeding in aanmerking komen zijn: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</si>
  <si>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De hoogte van de subsidie bedraagt maximaal € 100.000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</si>
  <si>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Indien wordt voldaan aan:</t>
    </r>
  </si>
  <si>
    <r>
      <t>I.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 xml:space="preserve">meer dan 250 unieke deelnemers op jaarbasis en minimaal unieke 70 deelnemers per week (organisatiebreed,dmv gesubsidieerde activiteiten) die minimaal wekelijks deelnemen </t>
    </r>
  </si>
  <si>
    <r>
      <t>II.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en minimaal 40% van de deelnemers in de ondersteuningsactiviteiten bestaat uit mensen die weinig te besteden hebben en een beperking in de zelfredzaamheid hebben. (Ter toelichting: een gemiddelde student/expat/buitenlandse student wordt hier niet toe gerekend. Zij zijn prima zelfredzaam).</t>
    </r>
  </si>
  <si>
    <r>
      <t>c.</t>
    </r>
    <r>
      <rPr>
        <b/>
        <sz val="7"/>
        <color theme="1"/>
        <rFont val="Times New Roman"/>
        <family val="1"/>
      </rPr>
      <t xml:space="preserve">        </t>
    </r>
    <r>
      <rPr>
        <b/>
        <sz val="10"/>
        <color theme="1"/>
        <rFont val="Calibri"/>
        <family val="2"/>
      </rPr>
      <t>Aanvullende voorwaarde voor de hoogte van de subsidie: het bedrag per deelnemer is maximaal  600,- op jaarbasis (unieke deelnemers: elke deelnemer max 1 x meegeteld)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</si>
  <si>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 xml:space="preserve">Huisvestingskosten (deze dienen in verhouding te staan tot het aantal deelnemers en de activiteit). </t>
    </r>
  </si>
  <si>
    <r>
      <t>e.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Kosten coördinator(en) (incl. administratie/boekhouding)</t>
    </r>
  </si>
  <si>
    <r>
      <t>f.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Kosten accountant t.b.v. de vaststelling van de subsidie (indien subsidie meer dan € 75000)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</si>
  <si>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Organisatie- en communicatiekosten max. € 2800</t>
    </r>
  </si>
  <si>
    <r>
      <t>h.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De activiteitenkosten bedragen tot 250 deelnemers (elke deelnemer 1 geteld)</t>
    </r>
    <r>
      <rPr>
        <sz val="10"/>
        <color rgb="FFFF0000"/>
        <rFont val="Calibri"/>
        <family val="2"/>
      </rPr>
      <t xml:space="preserve"> </t>
    </r>
    <r>
      <rPr>
        <sz val="10"/>
        <color theme="1"/>
        <rFont val="Calibri"/>
        <family val="2"/>
      </rPr>
      <t>op jaarbasis max. € 4500 en bij meer dan 250 deelnemers max € 9000</t>
    </r>
  </si>
  <si>
    <r>
      <t>i.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Kosten vrijwillige trainers/docenten max € 56,- per vrijwillige trainer per workshop/dagdeel incl. voorbereiding, reistijd en reiskosten. Bij meerdere trainers max € 112,- per workshop.</t>
    </r>
  </si>
  <si>
    <r>
      <t>j.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Kosten leermaterialen taalles Nederlands (laptop, methode, licentie, lesmaterialen leerlingen e.d.) max.  € 5000</t>
    </r>
  </si>
  <si>
    <r>
      <t>k.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>Scholing vrijwilligers binnen de eigen organisatie danwel door een aan de organisatie verbonden organisatie max. € 2000 Scholing vrijwilligers door een externe, niet aan de organisatie verbonden scholingsorganisatie, max € 5000</t>
    </r>
  </si>
  <si>
    <r>
      <t>l.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Bedragen worden vanaf 2027 jaarlijks geïndexeerd met de (voorlopige) gemeentelijke index.</t>
    </r>
  </si>
  <si>
    <t>4. Deze kosten worden bij het onderdeel ontplooiing niet vergoed (naast wat in artikel 6 genoemd is):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</si>
  <si>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Eten en drinken anders dan koffie, thee, water en fris en incidenteel broodjes of vlaai.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</si>
  <si>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Uitstapjes (incl. theater/bioscoopbezoek): dit dienen deelnemers zelf te betalen, danwel hiervoor dienen andere middelen gezocht te worden</t>
    </r>
  </si>
  <si>
    <r>
      <t>c.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</rPr>
      <t xml:space="preserve">Overnachtingen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</si>
</sst>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1" x14ac:knownFonts="1">
    <font>
      <sz val="10"/>
      <color theme="1"/>
      <name val="Arial"/>
      <family val="2"/>
    </font>
    <font>
      <b/>
      <sz val="2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  <font>
      <b/>
      <sz val="12"/>
      <color rgb="FFFF0000"/>
      <name val="Aptos Narrow"/>
      <family val="2"/>
      <scheme val="minor"/>
    </font>
    <font>
      <i/>
      <sz val="10"/>
      <color rgb="FFFF0000"/>
      <name val="Arial"/>
      <family val="2"/>
    </font>
    <font>
      <b/>
      <u/>
      <sz val="10"/>
      <name val="Aptos Narrow"/>
      <family val="2"/>
      <scheme val="minor"/>
    </font>
    <font>
      <b/>
      <u/>
      <sz val="12"/>
      <name val="Aptos Narrow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7"/>
      <color theme="1"/>
      <name val="Times New Roman"/>
      <family val="1"/>
    </font>
    <font>
      <sz val="10"/>
      <color theme="1"/>
      <name val="Calibri"/>
      <family val="2"/>
    </font>
    <font>
      <sz val="7"/>
      <color theme="1"/>
      <name val="Times New Roman"/>
      <family val="1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8" fillId="0" borderId="3" xfId="0" applyFont="1" applyBorder="1"/>
    <xf numFmtId="164" fontId="0" fillId="2" borderId="3" xfId="0" applyNumberFormat="1" applyFill="1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/>
    <xf numFmtId="0" fontId="0" fillId="3" borderId="9" xfId="0" applyFill="1" applyBorder="1" applyAlignment="1">
      <alignment horizontal="center"/>
    </xf>
    <xf numFmtId="164" fontId="0" fillId="3" borderId="3" xfId="0" applyNumberFormat="1" applyFill="1" applyBorder="1" applyAlignment="1">
      <alignment vertical="center" wrapText="1"/>
    </xf>
    <xf numFmtId="49" fontId="4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4" fillId="0" borderId="3" xfId="0" applyFont="1" applyBorder="1" applyAlignment="1">
      <alignment horizontal="center"/>
    </xf>
    <xf numFmtId="164" fontId="0" fillId="2" borderId="3" xfId="0" applyNumberForma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64" fontId="4" fillId="3" borderId="3" xfId="0" applyNumberFormat="1" applyFont="1" applyFill="1" applyBorder="1" applyAlignment="1">
      <alignment vertical="center" wrapText="1"/>
    </xf>
    <xf numFmtId="0" fontId="7" fillId="3" borderId="8" xfId="0" applyFont="1" applyFill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4" fillId="3" borderId="11" xfId="0" applyFont="1" applyFill="1" applyBorder="1"/>
    <xf numFmtId="0" fontId="9" fillId="3" borderId="12" xfId="0" applyFont="1" applyFill="1" applyBorder="1" applyAlignment="1">
      <alignment horizontal="center"/>
    </xf>
    <xf numFmtId="0" fontId="9" fillId="3" borderId="12" xfId="0" applyFont="1" applyFill="1" applyBorder="1"/>
    <xf numFmtId="164" fontId="4" fillId="3" borderId="13" xfId="0" applyNumberFormat="1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5" xfId="0" applyFont="1" applyFill="1" applyBorder="1"/>
    <xf numFmtId="164" fontId="4" fillId="4" borderId="16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4"/>
    </xf>
    <xf numFmtId="0" fontId="0" fillId="0" borderId="0" xfId="0" applyAlignment="1">
      <alignment vertical="center"/>
    </xf>
    <xf numFmtId="0" fontId="12" fillId="0" borderId="0" xfId="0" applyFont="1"/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64" fontId="0" fillId="2" borderId="18" xfId="0" applyNumberForma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164" fontId="4" fillId="3" borderId="20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0" fontId="0" fillId="3" borderId="19" xfId="0" applyFill="1" applyBorder="1"/>
    <xf numFmtId="164" fontId="0" fillId="3" borderId="20" xfId="0" applyNumberFormat="1" applyFill="1" applyBorder="1"/>
    <xf numFmtId="164" fontId="0" fillId="0" borderId="0" xfId="0" applyNumberFormat="1"/>
    <xf numFmtId="0" fontId="12" fillId="0" borderId="21" xfId="0" applyFont="1" applyBorder="1"/>
    <xf numFmtId="164" fontId="4" fillId="0" borderId="2" xfId="0" applyNumberFormat="1" applyFont="1" applyBorder="1"/>
    <xf numFmtId="0" fontId="4" fillId="0" borderId="17" xfId="0" applyFont="1" applyBorder="1"/>
    <xf numFmtId="0" fontId="4" fillId="0" borderId="5" xfId="0" applyFont="1" applyBorder="1"/>
    <xf numFmtId="164" fontId="4" fillId="2" borderId="3" xfId="0" applyNumberFormat="1" applyFont="1" applyFill="1" applyBorder="1" applyAlignment="1">
      <alignment vertical="center" wrapText="1"/>
    </xf>
    <xf numFmtId="0" fontId="4" fillId="0" borderId="18" xfId="0" applyFont="1" applyBorder="1"/>
    <xf numFmtId="0" fontId="0" fillId="0" borderId="18" xfId="0" applyBorder="1"/>
    <xf numFmtId="164" fontId="0" fillId="3" borderId="9" xfId="0" applyNumberFormat="1" applyFill="1" applyBorder="1"/>
    <xf numFmtId="0" fontId="0" fillId="0" borderId="20" xfId="0" applyBorder="1"/>
    <xf numFmtId="0" fontId="12" fillId="0" borderId="0" xfId="0" applyFont="1" applyAlignment="1">
      <alignment vertical="center"/>
    </xf>
    <xf numFmtId="49" fontId="0" fillId="0" borderId="2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0" fontId="13" fillId="0" borderId="4" xfId="0" applyFont="1" applyBorder="1" applyAlignment="1">
      <alignment vertical="center" wrapText="1"/>
    </xf>
    <xf numFmtId="164" fontId="0" fillId="2" borderId="6" xfId="0" applyNumberFormat="1" applyFill="1" applyBorder="1"/>
    <xf numFmtId="0" fontId="0" fillId="0" borderId="22" xfId="0" applyBorder="1"/>
    <xf numFmtId="0" fontId="0" fillId="0" borderId="4" xfId="0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164" fontId="0" fillId="3" borderId="9" xfId="0" applyNumberFormat="1" applyFill="1" applyBorder="1" applyAlignment="1">
      <alignment vertical="center" wrapText="1"/>
    </xf>
    <xf numFmtId="164" fontId="0" fillId="3" borderId="17" xfId="0" applyNumberFormat="1" applyFill="1" applyBorder="1" applyAlignment="1">
      <alignment vertical="center" wrapText="1"/>
    </xf>
    <xf numFmtId="164" fontId="0" fillId="3" borderId="18" xfId="0" applyNumberFormat="1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164" fontId="0" fillId="4" borderId="20" xfId="0" applyNumberFormat="1" applyFill="1" applyBorder="1"/>
    <xf numFmtId="49" fontId="0" fillId="0" borderId="3" xfId="0" applyNumberFormat="1" applyBorder="1" applyAlignment="1">
      <alignment wrapText="1"/>
    </xf>
    <xf numFmtId="0" fontId="16" fillId="0" borderId="23" xfId="0" applyFont="1" applyBorder="1" applyAlignment="1">
      <alignment horizontal="center" vertical="center" wrapText="1"/>
    </xf>
    <xf numFmtId="0" fontId="2" fillId="0" borderId="24" xfId="0" applyFont="1" applyBorder="1"/>
    <xf numFmtId="0" fontId="4" fillId="0" borderId="0" xfId="0" applyFont="1" applyBorder="1"/>
    <xf numFmtId="0" fontId="0" fillId="0" borderId="0" xfId="0" applyBorder="1"/>
    <xf numFmtId="49" fontId="0" fillId="0" borderId="0" xfId="0" applyNumberFormat="1" applyBorder="1" applyAlignment="1">
      <alignment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3" fontId="18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vertical="center"/>
    </xf>
    <xf numFmtId="0" fontId="0" fillId="0" borderId="0" xfId="0" applyFill="1"/>
    <xf numFmtId="49" fontId="19" fillId="0" borderId="0" xfId="0" applyNumberFormat="1" applyFont="1" applyAlignment="1">
      <alignment horizontal="center" wrapText="1"/>
    </xf>
    <xf numFmtId="0" fontId="17" fillId="0" borderId="25" xfId="0" applyFont="1" applyBorder="1"/>
    <xf numFmtId="0" fontId="0" fillId="0" borderId="26" xfId="0" applyBorder="1" applyAlignment="1">
      <alignment horizontal="center"/>
    </xf>
    <xf numFmtId="0" fontId="0" fillId="0" borderId="26" xfId="0" applyBorder="1"/>
    <xf numFmtId="3" fontId="0" fillId="2" borderId="27" xfId="0" applyNumberFormat="1" applyFill="1" applyBorder="1"/>
    <xf numFmtId="0" fontId="17" fillId="0" borderId="28" xfId="0" applyFont="1" applyBorder="1"/>
    <xf numFmtId="0" fontId="0" fillId="0" borderId="0" xfId="0" applyBorder="1" applyAlignment="1">
      <alignment horizontal="center"/>
    </xf>
    <xf numFmtId="3" fontId="0" fillId="3" borderId="29" xfId="0" applyNumberFormat="1" applyFill="1" applyBorder="1"/>
    <xf numFmtId="3" fontId="0" fillId="0" borderId="29" xfId="0" applyNumberFormat="1" applyBorder="1"/>
    <xf numFmtId="0" fontId="16" fillId="4" borderId="30" xfId="0" applyFont="1" applyFill="1" applyBorder="1"/>
    <xf numFmtId="0" fontId="18" fillId="4" borderId="31" xfId="0" applyFont="1" applyFill="1" applyBorder="1" applyAlignment="1">
      <alignment horizontal="center"/>
    </xf>
    <xf numFmtId="0" fontId="18" fillId="4" borderId="31" xfId="0" applyFont="1" applyFill="1" applyBorder="1"/>
    <xf numFmtId="3" fontId="18" fillId="4" borderId="32" xfId="0" applyNumberFormat="1" applyFont="1" applyFill="1" applyBorder="1"/>
    <xf numFmtId="164" fontId="0" fillId="0" borderId="3" xfId="0" applyNumberFormat="1" applyBorder="1" applyAlignment="1">
      <alignment wrapText="1"/>
    </xf>
    <xf numFmtId="0" fontId="6" fillId="0" borderId="33" xfId="0" applyFont="1" applyBorder="1" applyAlignment="1">
      <alignment horizontal="center" vertical="center"/>
    </xf>
    <xf numFmtId="0" fontId="8" fillId="0" borderId="34" xfId="0" applyFont="1" applyBorder="1"/>
    <xf numFmtId="0" fontId="0" fillId="0" borderId="34" xfId="0" applyBorder="1"/>
    <xf numFmtId="0" fontId="0" fillId="0" borderId="30" xfId="0" applyBorder="1"/>
    <xf numFmtId="49" fontId="0" fillId="0" borderId="34" xfId="0" applyNumberFormat="1" applyBorder="1" applyAlignment="1">
      <alignment wrapText="1"/>
    </xf>
    <xf numFmtId="0" fontId="2" fillId="3" borderId="35" xfId="0" applyFont="1" applyFill="1" applyBorder="1"/>
    <xf numFmtId="0" fontId="6" fillId="0" borderId="3" xfId="0" applyFont="1" applyBorder="1" applyAlignment="1">
      <alignment horizontal="center" vertical="center"/>
    </xf>
    <xf numFmtId="0" fontId="2" fillId="3" borderId="3" xfId="0" applyFont="1" applyFill="1" applyBorder="1"/>
    <xf numFmtId="49" fontId="6" fillId="0" borderId="3" xfId="0" applyNumberFormat="1" applyFont="1" applyBorder="1" applyAlignment="1">
      <alignment horizontal="center" vertical="center" wrapText="1"/>
    </xf>
    <xf numFmtId="0" fontId="4" fillId="3" borderId="3" xfId="0" applyFont="1" applyFill="1" applyBorder="1"/>
    <xf numFmtId="0" fontId="9" fillId="3" borderId="3" xfId="0" applyFont="1" applyFill="1" applyBorder="1"/>
    <xf numFmtId="0" fontId="20" fillId="0" borderId="0" xfId="0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4"/>
    </xf>
    <xf numFmtId="0" fontId="26" fillId="0" borderId="0" xfId="0" applyFont="1" applyAlignment="1">
      <alignment horizontal="left" vertical="center" indent="2"/>
    </xf>
    <xf numFmtId="0" fontId="29" fillId="0" borderId="0" xfId="0" applyFont="1" applyAlignment="1">
      <alignment horizontal="left" vertical="center" indent="6"/>
    </xf>
    <xf numFmtId="0" fontId="28" fillId="0" borderId="0" xfId="0" applyFont="1" applyAlignment="1">
      <alignment horizontal="left" vertical="center" indent="10"/>
    </xf>
    <xf numFmtId="0" fontId="28" fillId="0" borderId="0" xfId="0" applyFont="1" applyAlignment="1">
      <alignment horizontal="left" vertical="center" indent="5"/>
    </xf>
    <xf numFmtId="0" fontId="28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 indent="6"/>
    </xf>
    <xf numFmtId="0" fontId="29" fillId="0" borderId="0" xfId="0" applyFont="1" applyAlignment="1">
      <alignment horizontal="left" vertical="center" indent="11"/>
    </xf>
    <xf numFmtId="0" fontId="28" fillId="0" borderId="0" xfId="0" applyFont="1" applyAlignment="1">
      <alignment horizontal="left" vertical="center" indent="3"/>
    </xf>
    <xf numFmtId="0" fontId="26" fillId="0" borderId="0" xfId="0" applyFont="1" applyAlignment="1">
      <alignment horizontal="left" vertical="center" indent="3"/>
    </xf>
    <xf numFmtId="0" fontId="28" fillId="0" borderId="0" xfId="0" applyFont="1" applyAlignment="1">
      <alignment horizontal="left" vertical="center" indent="4"/>
    </xf>
    <xf numFmtId="0" fontId="26" fillId="0" borderId="0" xfId="0" applyFont="1" applyAlignment="1">
      <alignment horizontal="left" vertical="center" indent="1"/>
    </xf>
    <xf numFmtId="0" fontId="2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A52C-2ADC-4A99-B362-B79AC881F727}">
  <sheetPr>
    <pageSetUpPr fitToPage="1"/>
  </sheetPr>
  <dimension ref="A1:G117"/>
  <sheetViews>
    <sheetView tabSelected="1" workbookViewId="0">
      <selection activeCell="B115" sqref="B115"/>
    </sheetView>
  </sheetViews>
  <sheetFormatPr defaultRowHeight="12.75" x14ac:dyDescent="0.2"/>
  <cols>
    <col min="1" max="1" width="27.42578125" customWidth="1"/>
    <col min="2" max="2" width="12.5703125" customWidth="1"/>
    <col min="3" max="3" width="50.85546875" customWidth="1"/>
    <col min="4" max="4" width="10.7109375" customWidth="1"/>
    <col min="5" max="6" width="10.85546875" customWidth="1"/>
  </cols>
  <sheetData>
    <row r="1" spans="1:6" ht="26.25" x14ac:dyDescent="0.4">
      <c r="A1" s="1" t="s">
        <v>78</v>
      </c>
      <c r="B1" s="2"/>
    </row>
    <row r="2" spans="1:6" ht="26.25" x14ac:dyDescent="0.4">
      <c r="A2" s="1"/>
      <c r="B2" s="2"/>
      <c r="C2" s="3" t="s">
        <v>80</v>
      </c>
      <c r="D2" s="3"/>
      <c r="E2" s="3"/>
    </row>
    <row r="3" spans="1:6" x14ac:dyDescent="0.2">
      <c r="C3" t="s">
        <v>0</v>
      </c>
    </row>
    <row r="4" spans="1:6" ht="81" x14ac:dyDescent="0.4">
      <c r="A4" s="1"/>
      <c r="B4" s="2"/>
      <c r="C4" s="114" t="s">
        <v>81</v>
      </c>
      <c r="D4" s="4"/>
      <c r="E4" s="4"/>
    </row>
    <row r="5" spans="1:6" ht="21" x14ac:dyDescent="0.35">
      <c r="A5" s="5" t="s">
        <v>79</v>
      </c>
      <c r="B5" s="6"/>
      <c r="C5" s="7"/>
      <c r="D5" s="7"/>
      <c r="E5" s="7"/>
    </row>
    <row r="6" spans="1:6" ht="21" x14ac:dyDescent="0.35">
      <c r="A6" s="5"/>
      <c r="B6" s="6"/>
      <c r="C6" s="139" t="s">
        <v>57</v>
      </c>
      <c r="D6" s="139"/>
      <c r="E6" s="139"/>
    </row>
    <row r="7" spans="1:6" ht="15" x14ac:dyDescent="0.25">
      <c r="A7" s="7"/>
      <c r="B7" s="6"/>
      <c r="C7" s="139" t="s">
        <v>58</v>
      </c>
      <c r="D7" s="139"/>
      <c r="E7" s="139"/>
    </row>
    <row r="8" spans="1:6" ht="15.75" thickBot="1" x14ac:dyDescent="0.3">
      <c r="A8" s="8" t="s">
        <v>1</v>
      </c>
      <c r="B8" s="2"/>
    </row>
    <row r="9" spans="1:6" ht="67.5" x14ac:dyDescent="0.25">
      <c r="A9" s="9" t="s">
        <v>2</v>
      </c>
      <c r="B9" s="10"/>
      <c r="C9" s="128"/>
      <c r="D9" s="134"/>
      <c r="E9" s="134"/>
      <c r="F9" s="99" t="s">
        <v>74</v>
      </c>
    </row>
    <row r="10" spans="1:6" ht="15" x14ac:dyDescent="0.25">
      <c r="A10" s="11"/>
      <c r="B10" s="12" t="s">
        <v>3</v>
      </c>
      <c r="C10" s="129" t="s">
        <v>3</v>
      </c>
      <c r="D10" s="13"/>
      <c r="E10" s="13"/>
      <c r="F10" s="14">
        <v>0</v>
      </c>
    </row>
    <row r="11" spans="1:6" x14ac:dyDescent="0.2">
      <c r="A11" s="15"/>
      <c r="B11" s="12"/>
      <c r="C11" s="130" t="s">
        <v>4</v>
      </c>
      <c r="D11" s="16"/>
      <c r="E11" s="16"/>
      <c r="F11" s="14">
        <v>0</v>
      </c>
    </row>
    <row r="12" spans="1:6" x14ac:dyDescent="0.2">
      <c r="A12" s="17"/>
      <c r="B12" s="18"/>
      <c r="C12" s="130" t="s">
        <v>5</v>
      </c>
      <c r="D12" s="16"/>
      <c r="E12" s="16"/>
      <c r="F12" s="14">
        <v>0</v>
      </c>
    </row>
    <row r="13" spans="1:6" x14ac:dyDescent="0.2">
      <c r="A13" s="15"/>
      <c r="B13" s="12"/>
      <c r="C13" s="131" t="s">
        <v>6</v>
      </c>
      <c r="D13" s="16"/>
      <c r="E13" s="16"/>
      <c r="F13" s="14">
        <v>0</v>
      </c>
    </row>
    <row r="14" spans="1:6" x14ac:dyDescent="0.2">
      <c r="A14" s="15"/>
      <c r="B14" s="12"/>
      <c r="C14" t="s">
        <v>7</v>
      </c>
      <c r="D14" s="16"/>
      <c r="E14" s="16"/>
      <c r="F14" s="14">
        <v>0</v>
      </c>
    </row>
    <row r="15" spans="1:6" ht="26.25" thickBot="1" x14ac:dyDescent="0.25">
      <c r="A15" s="19"/>
      <c r="B15" s="12"/>
      <c r="C15" s="132" t="s">
        <v>8</v>
      </c>
      <c r="D15" s="98"/>
      <c r="E15" s="98"/>
      <c r="F15" s="14">
        <v>0</v>
      </c>
    </row>
    <row r="16" spans="1:6" ht="15.75" thickBot="1" x14ac:dyDescent="0.3">
      <c r="A16" s="20" t="s">
        <v>9</v>
      </c>
      <c r="B16" s="21"/>
      <c r="C16" s="133" t="s">
        <v>10</v>
      </c>
      <c r="D16" s="135"/>
      <c r="E16" s="135"/>
      <c r="F16" s="22">
        <f>SUM(F10:F15)</f>
        <v>0</v>
      </c>
    </row>
    <row r="17" spans="1:6" x14ac:dyDescent="0.2">
      <c r="B17" s="2"/>
    </row>
    <row r="18" spans="1:6" ht="15.75" thickBot="1" x14ac:dyDescent="0.3">
      <c r="A18" s="8" t="s">
        <v>11</v>
      </c>
      <c r="B18" s="6"/>
      <c r="C18" s="7"/>
      <c r="D18" s="7"/>
      <c r="E18" s="7"/>
    </row>
    <row r="19" spans="1:6" ht="120" x14ac:dyDescent="0.25">
      <c r="A19" s="23" t="s">
        <v>12</v>
      </c>
      <c r="B19" s="24"/>
      <c r="C19" s="25" t="s">
        <v>13</v>
      </c>
      <c r="D19" s="136" t="s">
        <v>59</v>
      </c>
      <c r="E19" s="136" t="s">
        <v>60</v>
      </c>
      <c r="F19" s="104" t="s">
        <v>75</v>
      </c>
    </row>
    <row r="20" spans="1:6" ht="15" x14ac:dyDescent="0.25">
      <c r="A20" s="26"/>
      <c r="B20" s="27"/>
      <c r="C20" s="28" t="s">
        <v>65</v>
      </c>
      <c r="D20" s="127">
        <v>2800</v>
      </c>
      <c r="E20" s="127">
        <f>D20*1.021</f>
        <v>2858.7999999999997</v>
      </c>
      <c r="F20" s="14">
        <v>0</v>
      </c>
    </row>
    <row r="21" spans="1:6" ht="15" x14ac:dyDescent="0.25">
      <c r="A21" s="26"/>
      <c r="B21" s="27"/>
      <c r="C21" s="28" t="s">
        <v>66</v>
      </c>
      <c r="D21" s="127">
        <v>4500</v>
      </c>
      <c r="E21" s="127">
        <f>D21*1.021</f>
        <v>4594.5</v>
      </c>
      <c r="F21" s="14">
        <v>0</v>
      </c>
    </row>
    <row r="22" spans="1:6" ht="26.25" x14ac:dyDescent="0.25">
      <c r="A22" s="15"/>
      <c r="B22" s="29"/>
      <c r="C22" s="28" t="s">
        <v>14</v>
      </c>
      <c r="D22" s="127"/>
      <c r="E22" s="127"/>
      <c r="F22" s="30">
        <v>0</v>
      </c>
    </row>
    <row r="23" spans="1:6" ht="15" x14ac:dyDescent="0.25">
      <c r="A23" s="15"/>
      <c r="B23" s="29"/>
      <c r="C23" s="28" t="s">
        <v>73</v>
      </c>
      <c r="D23" s="127"/>
      <c r="E23" s="127"/>
      <c r="F23" s="30">
        <v>0</v>
      </c>
    </row>
    <row r="24" spans="1:6" ht="15" x14ac:dyDescent="0.25">
      <c r="A24" s="15"/>
      <c r="B24" s="29"/>
      <c r="C24" s="28" t="s">
        <v>15</v>
      </c>
      <c r="D24" s="127"/>
      <c r="E24" s="127"/>
      <c r="F24" s="14">
        <v>0</v>
      </c>
    </row>
    <row r="25" spans="1:6" ht="77.25" x14ac:dyDescent="0.25">
      <c r="A25" s="15"/>
      <c r="B25" s="29"/>
      <c r="C25" s="28" t="s">
        <v>68</v>
      </c>
      <c r="D25" s="127" t="s">
        <v>70</v>
      </c>
      <c r="E25" s="127" t="s">
        <v>69</v>
      </c>
      <c r="F25" s="14">
        <v>0</v>
      </c>
    </row>
    <row r="26" spans="1:6" ht="26.25" x14ac:dyDescent="0.25">
      <c r="A26" s="15"/>
      <c r="B26" s="29"/>
      <c r="C26" s="28" t="s">
        <v>67</v>
      </c>
      <c r="D26" s="127">
        <v>2000</v>
      </c>
      <c r="E26" s="127">
        <f t="shared" ref="E26:E27" si="0">D26*1.021</f>
        <v>2041.9999999999998</v>
      </c>
      <c r="F26" s="14">
        <v>0</v>
      </c>
    </row>
    <row r="27" spans="1:6" ht="39.75" thickBot="1" x14ac:dyDescent="0.3">
      <c r="A27" s="15"/>
      <c r="B27" s="29"/>
      <c r="C27" s="28" t="s">
        <v>16</v>
      </c>
      <c r="D27" s="127">
        <v>5000</v>
      </c>
      <c r="E27" s="127">
        <f t="shared" si="0"/>
        <v>5104.9999999999991</v>
      </c>
      <c r="F27" s="14">
        <v>0</v>
      </c>
    </row>
    <row r="28" spans="1:6" ht="15.75" thickBot="1" x14ac:dyDescent="0.3">
      <c r="A28" s="20" t="s">
        <v>17</v>
      </c>
      <c r="B28" s="31"/>
      <c r="C28" s="32"/>
      <c r="D28" s="137"/>
      <c r="E28" s="137"/>
      <c r="F28" s="33">
        <f>SUM(F20:F27)</f>
        <v>0</v>
      </c>
    </row>
    <row r="29" spans="1:6" ht="13.5" thickBot="1" x14ac:dyDescent="0.25">
      <c r="B29" s="2"/>
    </row>
    <row r="30" spans="1:6" ht="15.75" thickBot="1" x14ac:dyDescent="0.3">
      <c r="A30" s="34" t="s">
        <v>18</v>
      </c>
      <c r="B30" s="31"/>
      <c r="C30" s="32"/>
      <c r="D30" s="137"/>
      <c r="E30" s="137"/>
      <c r="F30" s="33">
        <f>F28+F16</f>
        <v>0</v>
      </c>
    </row>
    <row r="31" spans="1:6" x14ac:dyDescent="0.2">
      <c r="B31" s="2"/>
    </row>
    <row r="32" spans="1:6" ht="15.75" thickBot="1" x14ac:dyDescent="0.3">
      <c r="A32" s="8" t="s">
        <v>19</v>
      </c>
      <c r="B32" s="6"/>
      <c r="C32" s="8" t="s">
        <v>20</v>
      </c>
      <c r="D32" s="8"/>
      <c r="E32" s="8"/>
      <c r="F32" s="7"/>
    </row>
    <row r="33" spans="1:7" ht="15" x14ac:dyDescent="0.25">
      <c r="A33" s="35" t="s">
        <v>21</v>
      </c>
      <c r="B33" s="36"/>
      <c r="C33" s="37" t="s">
        <v>22</v>
      </c>
      <c r="D33" s="40"/>
      <c r="E33" s="40"/>
      <c r="F33" s="14">
        <v>0</v>
      </c>
    </row>
    <row r="34" spans="1:7" ht="15" x14ac:dyDescent="0.25">
      <c r="A34" s="38" t="s">
        <v>21</v>
      </c>
      <c r="B34" s="39"/>
      <c r="C34" s="40" t="s">
        <v>22</v>
      </c>
      <c r="D34" s="40"/>
      <c r="E34" s="40"/>
      <c r="F34" s="14">
        <v>0</v>
      </c>
    </row>
    <row r="35" spans="1:7" ht="15" x14ac:dyDescent="0.25">
      <c r="A35" s="38" t="s">
        <v>21</v>
      </c>
      <c r="B35" s="39"/>
      <c r="C35" s="40" t="s">
        <v>22</v>
      </c>
      <c r="D35" s="40"/>
      <c r="E35" s="40"/>
      <c r="F35" s="14">
        <v>0</v>
      </c>
    </row>
    <row r="36" spans="1:7" ht="15" x14ac:dyDescent="0.25">
      <c r="A36" s="38" t="s">
        <v>21</v>
      </c>
      <c r="B36" s="39"/>
      <c r="C36" s="40" t="s">
        <v>22</v>
      </c>
      <c r="D36" s="40"/>
      <c r="E36" s="40"/>
      <c r="F36" s="14">
        <v>0</v>
      </c>
    </row>
    <row r="37" spans="1:7" ht="15" x14ac:dyDescent="0.25">
      <c r="A37" s="38" t="s">
        <v>21</v>
      </c>
      <c r="B37" s="39"/>
      <c r="C37" s="40" t="s">
        <v>22</v>
      </c>
      <c r="D37" s="40"/>
      <c r="E37" s="40"/>
      <c r="F37" s="14">
        <v>0</v>
      </c>
    </row>
    <row r="38" spans="1:7" ht="15.75" thickBot="1" x14ac:dyDescent="0.3">
      <c r="A38" s="41" t="s">
        <v>21</v>
      </c>
      <c r="B38" s="42"/>
      <c r="C38" s="43" t="s">
        <v>22</v>
      </c>
      <c r="D38" s="100"/>
      <c r="E38" s="100"/>
      <c r="F38" s="14">
        <v>0</v>
      </c>
    </row>
    <row r="39" spans="1:7" ht="15.75" thickBot="1" x14ac:dyDescent="0.3">
      <c r="A39" s="44" t="s">
        <v>23</v>
      </c>
      <c r="B39" s="45"/>
      <c r="C39" s="46"/>
      <c r="D39" s="138"/>
      <c r="E39" s="138"/>
      <c r="F39" s="47">
        <f>SUM(F33:F38)</f>
        <v>0</v>
      </c>
    </row>
    <row r="40" spans="1:7" ht="13.5" thickBot="1" x14ac:dyDescent="0.25">
      <c r="B40" s="2"/>
    </row>
    <row r="41" spans="1:7" ht="15.75" thickBot="1" x14ac:dyDescent="0.3">
      <c r="A41" s="48" t="s">
        <v>77</v>
      </c>
      <c r="B41" s="49"/>
      <c r="C41" s="50"/>
      <c r="D41" s="50"/>
      <c r="E41" s="50"/>
      <c r="F41" s="51">
        <f>F30-F39</f>
        <v>0</v>
      </c>
    </row>
    <row r="42" spans="1:7" ht="15" x14ac:dyDescent="0.25">
      <c r="A42" s="109"/>
      <c r="B42" s="110"/>
      <c r="C42" s="111"/>
      <c r="D42" s="111"/>
      <c r="E42" s="111"/>
      <c r="F42" s="112"/>
      <c r="G42" s="113"/>
    </row>
    <row r="43" spans="1:7" ht="15" x14ac:dyDescent="0.25">
      <c r="A43" s="109"/>
      <c r="B43" s="110"/>
      <c r="C43" s="111"/>
      <c r="D43" s="111"/>
      <c r="E43" s="111"/>
      <c r="F43" s="112"/>
      <c r="G43" s="113"/>
    </row>
    <row r="44" spans="1:7" ht="0.95" customHeight="1" x14ac:dyDescent="0.2"/>
    <row r="46" spans="1:7" ht="21" x14ac:dyDescent="0.35">
      <c r="A46" s="5" t="s">
        <v>62</v>
      </c>
      <c r="B46" s="2"/>
    </row>
    <row r="47" spans="1:7" ht="21" x14ac:dyDescent="0.35">
      <c r="A47" s="5"/>
      <c r="B47" s="2"/>
    </row>
    <row r="48" spans="1:7" ht="15" x14ac:dyDescent="0.25">
      <c r="A48" s="115" t="s">
        <v>82</v>
      </c>
      <c r="B48" s="116"/>
      <c r="C48" s="117"/>
      <c r="D48" s="118">
        <v>0</v>
      </c>
      <c r="E48" s="7"/>
    </row>
    <row r="49" spans="1:5" ht="15" x14ac:dyDescent="0.25">
      <c r="A49" s="119" t="s">
        <v>63</v>
      </c>
      <c r="B49" s="120"/>
      <c r="C49" s="102"/>
      <c r="D49" s="121">
        <f>F41</f>
        <v>0</v>
      </c>
      <c r="E49" s="7"/>
    </row>
    <row r="50" spans="1:5" ht="15" x14ac:dyDescent="0.25">
      <c r="A50" s="119" t="s">
        <v>83</v>
      </c>
      <c r="B50" s="120"/>
      <c r="C50" s="102"/>
      <c r="D50" s="122" t="e">
        <f>D49/D48</f>
        <v>#DIV/0!</v>
      </c>
      <c r="E50" s="7"/>
    </row>
    <row r="51" spans="1:5" ht="13.5" x14ac:dyDescent="0.25">
      <c r="A51" s="123" t="s">
        <v>76</v>
      </c>
      <c r="B51" s="124"/>
      <c r="C51" s="125"/>
      <c r="D51" s="126">
        <f>F41*250</f>
        <v>0</v>
      </c>
    </row>
    <row r="52" spans="1:5" ht="13.5" x14ac:dyDescent="0.25">
      <c r="A52" s="105"/>
      <c r="B52" s="106"/>
      <c r="C52" s="107"/>
      <c r="D52" s="108"/>
    </row>
    <row r="53" spans="1:5" ht="13.5" x14ac:dyDescent="0.25">
      <c r="A53" s="105" t="s">
        <v>84</v>
      </c>
      <c r="B53" s="106"/>
      <c r="C53" s="107"/>
      <c r="D53" s="108"/>
    </row>
    <row r="56" spans="1:5" ht="21" x14ac:dyDescent="0.35">
      <c r="A56" s="5" t="s">
        <v>61</v>
      </c>
      <c r="B56" s="2"/>
    </row>
    <row r="58" spans="1:5" ht="26.25" x14ac:dyDescent="0.4">
      <c r="A58" s="52" t="s">
        <v>24</v>
      </c>
      <c r="B58" s="53"/>
      <c r="C58" s="54"/>
      <c r="D58" s="54"/>
      <c r="E58" s="54"/>
    </row>
    <row r="60" spans="1:5" ht="15" x14ac:dyDescent="0.2">
      <c r="A60" s="55" t="s">
        <v>25</v>
      </c>
    </row>
    <row r="61" spans="1:5" ht="15" x14ac:dyDescent="0.2">
      <c r="A61" s="55"/>
    </row>
    <row r="62" spans="1:5" ht="15" x14ac:dyDescent="0.2">
      <c r="A62" s="56" t="s">
        <v>26</v>
      </c>
    </row>
    <row r="63" spans="1:5" ht="13.5" x14ac:dyDescent="0.2">
      <c r="A63" s="57" t="s">
        <v>27</v>
      </c>
    </row>
    <row r="64" spans="1:5" ht="13.5" x14ac:dyDescent="0.2">
      <c r="A64" s="57" t="s">
        <v>28</v>
      </c>
    </row>
    <row r="65" spans="1:2" x14ac:dyDescent="0.2">
      <c r="A65" s="58"/>
    </row>
    <row r="66" spans="1:2" ht="21.75" thickBot="1" x14ac:dyDescent="0.4">
      <c r="A66" s="59" t="s">
        <v>29</v>
      </c>
    </row>
    <row r="67" spans="1:2" ht="51" x14ac:dyDescent="0.2">
      <c r="A67" s="60" t="s">
        <v>30</v>
      </c>
      <c r="B67" s="61" t="s">
        <v>64</v>
      </c>
    </row>
    <row r="68" spans="1:2" ht="15" x14ac:dyDescent="0.2">
      <c r="A68" s="62" t="s">
        <v>31</v>
      </c>
      <c r="B68" s="63">
        <v>0</v>
      </c>
    </row>
    <row r="69" spans="1:2" x14ac:dyDescent="0.2">
      <c r="A69" s="64"/>
      <c r="B69" s="63">
        <v>0</v>
      </c>
    </row>
    <row r="70" spans="1:2" x14ac:dyDescent="0.2">
      <c r="A70" s="64"/>
      <c r="B70" s="63">
        <v>0</v>
      </c>
    </row>
    <row r="71" spans="1:2" x14ac:dyDescent="0.2">
      <c r="A71" s="64"/>
      <c r="B71" s="63">
        <v>0</v>
      </c>
    </row>
    <row r="72" spans="1:2" x14ac:dyDescent="0.2">
      <c r="A72" s="64"/>
      <c r="B72" s="63">
        <v>0</v>
      </c>
    </row>
    <row r="73" spans="1:2" x14ac:dyDescent="0.2">
      <c r="A73" s="64"/>
      <c r="B73" s="63">
        <v>0</v>
      </c>
    </row>
    <row r="74" spans="1:2" x14ac:dyDescent="0.2">
      <c r="A74" s="64"/>
      <c r="B74" s="63">
        <v>0</v>
      </c>
    </row>
    <row r="75" spans="1:2" ht="15.75" thickBot="1" x14ac:dyDescent="0.25">
      <c r="A75" s="65" t="s">
        <v>32</v>
      </c>
      <c r="B75" s="66">
        <f>SUM(B68:B74)</f>
        <v>0</v>
      </c>
    </row>
    <row r="76" spans="1:2" ht="15" x14ac:dyDescent="0.2">
      <c r="A76" s="67" t="s">
        <v>33</v>
      </c>
      <c r="B76" s="68"/>
    </row>
    <row r="77" spans="1:2" ht="15" x14ac:dyDescent="0.2">
      <c r="A77" s="69"/>
      <c r="B77" s="69"/>
    </row>
    <row r="78" spans="1:2" x14ac:dyDescent="0.2">
      <c r="A78" s="58"/>
    </row>
    <row r="79" spans="1:2" ht="21.75" thickBot="1" x14ac:dyDescent="0.4">
      <c r="A79" s="59" t="s">
        <v>34</v>
      </c>
    </row>
    <row r="80" spans="1:2" ht="25.5" x14ac:dyDescent="0.2">
      <c r="A80" s="60" t="s">
        <v>35</v>
      </c>
      <c r="B80" s="70">
        <v>0</v>
      </c>
    </row>
    <row r="81" spans="1:5" ht="13.5" thickBot="1" x14ac:dyDescent="0.25">
      <c r="A81" s="71" t="s">
        <v>36</v>
      </c>
      <c r="B81" s="72">
        <f>B80</f>
        <v>0</v>
      </c>
    </row>
    <row r="82" spans="1:5" x14ac:dyDescent="0.2">
      <c r="B82" s="73"/>
    </row>
    <row r="83" spans="1:5" ht="13.5" thickBot="1" x14ac:dyDescent="0.25">
      <c r="B83" s="73"/>
    </row>
    <row r="84" spans="1:5" ht="21" x14ac:dyDescent="0.35">
      <c r="A84" s="74" t="s">
        <v>56</v>
      </c>
      <c r="B84" s="75"/>
      <c r="C84" s="76" t="s">
        <v>37</v>
      </c>
      <c r="D84" s="101"/>
      <c r="E84" s="101"/>
    </row>
    <row r="85" spans="1:5" ht="15" x14ac:dyDescent="0.25">
      <c r="A85" s="77"/>
      <c r="B85" s="78">
        <v>0</v>
      </c>
      <c r="C85" s="79"/>
      <c r="D85" s="101"/>
      <c r="E85" s="101"/>
    </row>
    <row r="86" spans="1:5" ht="15" x14ac:dyDescent="0.25">
      <c r="A86" s="77"/>
      <c r="B86" s="78">
        <v>0</v>
      </c>
      <c r="C86" s="79"/>
      <c r="D86" s="101"/>
      <c r="E86" s="101"/>
    </row>
    <row r="87" spans="1:5" ht="15" x14ac:dyDescent="0.2">
      <c r="A87" s="64"/>
      <c r="B87" s="78">
        <v>0</v>
      </c>
      <c r="C87" s="80"/>
      <c r="D87" s="102"/>
      <c r="E87" s="102"/>
    </row>
    <row r="88" spans="1:5" ht="13.5" thickBot="1" x14ac:dyDescent="0.25">
      <c r="A88" s="71" t="s">
        <v>38</v>
      </c>
      <c r="B88" s="81">
        <f>SUM(B85:B87)</f>
        <v>0</v>
      </c>
      <c r="C88" s="82"/>
      <c r="D88" s="102"/>
      <c r="E88" s="102"/>
    </row>
    <row r="89" spans="1:5" x14ac:dyDescent="0.2">
      <c r="B89" s="73"/>
    </row>
    <row r="90" spans="1:5" x14ac:dyDescent="0.2">
      <c r="B90" s="73"/>
    </row>
    <row r="91" spans="1:5" ht="21" x14ac:dyDescent="0.2">
      <c r="A91" s="83" t="s">
        <v>39</v>
      </c>
    </row>
    <row r="92" spans="1:5" ht="21" x14ac:dyDescent="0.2">
      <c r="A92" s="83" t="s">
        <v>40</v>
      </c>
    </row>
    <row r="93" spans="1:5" x14ac:dyDescent="0.2">
      <c r="A93" t="s">
        <v>41</v>
      </c>
    </row>
    <row r="94" spans="1:5" x14ac:dyDescent="0.2">
      <c r="A94" t="s">
        <v>42</v>
      </c>
    </row>
    <row r="95" spans="1:5" ht="13.5" thickBot="1" x14ac:dyDescent="0.25">
      <c r="A95" t="s">
        <v>43</v>
      </c>
    </row>
    <row r="96" spans="1:5" ht="51" x14ac:dyDescent="0.2">
      <c r="A96" s="60" t="s">
        <v>44</v>
      </c>
      <c r="B96" s="84" t="s">
        <v>45</v>
      </c>
      <c r="C96" s="85" t="s">
        <v>46</v>
      </c>
      <c r="D96" s="103"/>
      <c r="E96" s="103"/>
    </row>
    <row r="97" spans="1:5" ht="30" x14ac:dyDescent="0.2">
      <c r="A97" s="86" t="s">
        <v>47</v>
      </c>
      <c r="B97" s="87">
        <v>0</v>
      </c>
      <c r="C97" s="88"/>
      <c r="D97" s="102"/>
      <c r="E97" s="102"/>
    </row>
    <row r="98" spans="1:5" ht="15" x14ac:dyDescent="0.2">
      <c r="A98" s="86"/>
      <c r="B98" s="87">
        <v>0</v>
      </c>
      <c r="C98" s="88"/>
      <c r="D98" s="102"/>
      <c r="E98" s="102"/>
    </row>
    <row r="99" spans="1:5" ht="15" x14ac:dyDescent="0.2">
      <c r="A99" s="86"/>
      <c r="B99" s="87">
        <v>0</v>
      </c>
      <c r="C99" s="88"/>
      <c r="D99" s="102"/>
      <c r="E99" s="102"/>
    </row>
    <row r="100" spans="1:5" x14ac:dyDescent="0.2">
      <c r="A100" s="89"/>
      <c r="B100" s="87">
        <v>0</v>
      </c>
      <c r="C100" s="88"/>
      <c r="D100" s="102"/>
      <c r="E100" s="102"/>
    </row>
    <row r="101" spans="1:5" x14ac:dyDescent="0.2">
      <c r="A101" s="89"/>
      <c r="B101" s="87">
        <v>0</v>
      </c>
      <c r="C101" s="88"/>
      <c r="D101" s="102"/>
      <c r="E101" s="102"/>
    </row>
    <row r="102" spans="1:5" x14ac:dyDescent="0.2">
      <c r="A102" s="64"/>
      <c r="B102" s="87">
        <v>0</v>
      </c>
      <c r="C102" s="80"/>
      <c r="D102" s="102"/>
      <c r="E102" s="102"/>
    </row>
    <row r="103" spans="1:5" x14ac:dyDescent="0.2">
      <c r="A103" s="64"/>
      <c r="B103" s="87">
        <v>0</v>
      </c>
      <c r="C103" s="80"/>
      <c r="D103" s="102"/>
      <c r="E103" s="102"/>
    </row>
    <row r="104" spans="1:5" x14ac:dyDescent="0.2">
      <c r="A104" s="64"/>
      <c r="B104" s="87">
        <v>0</v>
      </c>
      <c r="C104" s="80"/>
      <c r="D104" s="102"/>
      <c r="E104" s="102"/>
    </row>
    <row r="105" spans="1:5" ht="26.25" thickBot="1" x14ac:dyDescent="0.25">
      <c r="A105" s="90" t="s">
        <v>48</v>
      </c>
      <c r="B105" s="91">
        <f>SUM(B97:B104)</f>
        <v>0</v>
      </c>
      <c r="C105" s="82"/>
      <c r="D105" s="102"/>
      <c r="E105" s="102"/>
    </row>
    <row r="106" spans="1:5" x14ac:dyDescent="0.2">
      <c r="A106" s="58"/>
    </row>
    <row r="107" spans="1:5" x14ac:dyDescent="0.2">
      <c r="A107" s="58"/>
    </row>
    <row r="108" spans="1:5" ht="21.75" thickBot="1" x14ac:dyDescent="0.25">
      <c r="A108" s="83" t="s">
        <v>49</v>
      </c>
    </row>
    <row r="109" spans="1:5" x14ac:dyDescent="0.2">
      <c r="A109" s="60" t="s">
        <v>50</v>
      </c>
      <c r="B109" s="92">
        <f>B75</f>
        <v>0</v>
      </c>
    </row>
    <row r="110" spans="1:5" x14ac:dyDescent="0.2">
      <c r="A110" s="64" t="s">
        <v>51</v>
      </c>
      <c r="B110" s="93">
        <f>B81</f>
        <v>0</v>
      </c>
    </row>
    <row r="111" spans="1:5" x14ac:dyDescent="0.2">
      <c r="A111" s="64" t="s">
        <v>52</v>
      </c>
      <c r="B111" s="93">
        <f>B88</f>
        <v>0</v>
      </c>
    </row>
    <row r="112" spans="1:5" ht="25.5" x14ac:dyDescent="0.2">
      <c r="A112" s="94" t="s">
        <v>53</v>
      </c>
      <c r="B112" s="93">
        <f>SUM(B109:B111)</f>
        <v>0</v>
      </c>
    </row>
    <row r="113" spans="1:2" x14ac:dyDescent="0.2">
      <c r="A113" s="64"/>
      <c r="B113" s="95"/>
    </row>
    <row r="114" spans="1:2" ht="25.5" x14ac:dyDescent="0.2">
      <c r="A114" s="94" t="s">
        <v>54</v>
      </c>
      <c r="B114" s="93">
        <f>B105</f>
        <v>0</v>
      </c>
    </row>
    <row r="115" spans="1:2" ht="39" thickBot="1" x14ac:dyDescent="0.25">
      <c r="A115" s="96" t="s">
        <v>55</v>
      </c>
      <c r="B115" s="97">
        <f>B112-B114</f>
        <v>0</v>
      </c>
    </row>
    <row r="116" spans="1:2" x14ac:dyDescent="0.2">
      <c r="B116" s="2"/>
    </row>
    <row r="117" spans="1:2" x14ac:dyDescent="0.2">
      <c r="B117" s="2"/>
    </row>
  </sheetData>
  <pageMargins left="0.7" right="0.7" top="0.75" bottom="0.75" header="0.3" footer="0.3"/>
  <pageSetup paperSize="8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65DD-E30C-4D4D-A8E1-14650C804716}">
  <dimension ref="A1:A48"/>
  <sheetViews>
    <sheetView workbookViewId="0">
      <selection sqref="A1:A48"/>
    </sheetView>
  </sheetViews>
  <sheetFormatPr defaultRowHeight="12.75" x14ac:dyDescent="0.2"/>
  <sheetData>
    <row r="1" spans="1:1" ht="21" x14ac:dyDescent="0.2">
      <c r="A1" s="140" t="s">
        <v>85</v>
      </c>
    </row>
    <row r="2" spans="1:1" x14ac:dyDescent="0.2">
      <c r="A2" s="141"/>
    </row>
    <row r="3" spans="1:1" x14ac:dyDescent="0.2">
      <c r="A3" s="142"/>
    </row>
    <row r="4" spans="1:1" x14ac:dyDescent="0.2">
      <c r="A4" s="143" t="s">
        <v>86</v>
      </c>
    </row>
    <row r="5" spans="1:1" x14ac:dyDescent="0.2">
      <c r="A5" s="144" t="s">
        <v>87</v>
      </c>
    </row>
    <row r="6" spans="1:1" x14ac:dyDescent="0.2">
      <c r="A6" s="144" t="s">
        <v>88</v>
      </c>
    </row>
    <row r="7" spans="1:1" x14ac:dyDescent="0.2">
      <c r="A7" s="144" t="s">
        <v>89</v>
      </c>
    </row>
    <row r="8" spans="1:1" x14ac:dyDescent="0.2">
      <c r="A8" s="144" t="s">
        <v>90</v>
      </c>
    </row>
    <row r="9" spans="1:1" x14ac:dyDescent="0.2">
      <c r="A9" s="144" t="s">
        <v>91</v>
      </c>
    </row>
    <row r="10" spans="1:1" x14ac:dyDescent="0.2">
      <c r="A10" s="144" t="s">
        <v>92</v>
      </c>
    </row>
    <row r="11" spans="1:1" x14ac:dyDescent="0.2">
      <c r="A11" s="145" t="s">
        <v>93</v>
      </c>
    </row>
    <row r="12" spans="1:1" x14ac:dyDescent="0.2">
      <c r="A12" s="145" t="s">
        <v>94</v>
      </c>
    </row>
    <row r="13" spans="1:1" x14ac:dyDescent="0.2">
      <c r="A13" s="145" t="s">
        <v>95</v>
      </c>
    </row>
    <row r="14" spans="1:1" x14ac:dyDescent="0.2">
      <c r="A14" s="146" t="s">
        <v>96</v>
      </c>
    </row>
    <row r="15" spans="1:1" x14ac:dyDescent="0.2">
      <c r="A15" s="147"/>
    </row>
    <row r="16" spans="1:1" x14ac:dyDescent="0.2">
      <c r="A16" s="143" t="s">
        <v>97</v>
      </c>
    </row>
    <row r="17" spans="1:1" x14ac:dyDescent="0.2">
      <c r="A17" s="148" t="s">
        <v>98</v>
      </c>
    </row>
    <row r="18" spans="1:1" x14ac:dyDescent="0.2">
      <c r="A18" s="149" t="s">
        <v>99</v>
      </c>
    </row>
    <row r="19" spans="1:1" x14ac:dyDescent="0.2">
      <c r="A19" s="149" t="s">
        <v>100</v>
      </c>
    </row>
    <row r="20" spans="1:1" x14ac:dyDescent="0.2">
      <c r="A20" s="149" t="s">
        <v>101</v>
      </c>
    </row>
    <row r="21" spans="1:1" x14ac:dyDescent="0.2">
      <c r="A21" s="149" t="s">
        <v>102</v>
      </c>
    </row>
    <row r="22" spans="1:1" x14ac:dyDescent="0.2">
      <c r="A22" s="149" t="s">
        <v>103</v>
      </c>
    </row>
    <row r="23" spans="1:1" x14ac:dyDescent="0.2">
      <c r="A23" s="141"/>
    </row>
    <row r="24" spans="1:1" x14ac:dyDescent="0.2">
      <c r="A24" s="143" t="s">
        <v>104</v>
      </c>
    </row>
    <row r="25" spans="1:1" x14ac:dyDescent="0.2">
      <c r="A25" s="150" t="s">
        <v>105</v>
      </c>
    </row>
    <row r="26" spans="1:1" x14ac:dyDescent="0.2">
      <c r="A26" s="150" t="s">
        <v>106</v>
      </c>
    </row>
    <row r="27" spans="1:1" x14ac:dyDescent="0.2">
      <c r="A27" s="145" t="s">
        <v>107</v>
      </c>
    </row>
    <row r="28" spans="1:1" x14ac:dyDescent="0.2">
      <c r="A28" s="145" t="s">
        <v>108</v>
      </c>
    </row>
    <row r="29" spans="1:1" x14ac:dyDescent="0.2">
      <c r="A29" s="150" t="s">
        <v>71</v>
      </c>
    </row>
    <row r="30" spans="1:1" x14ac:dyDescent="0.2">
      <c r="A30" s="150"/>
    </row>
    <row r="31" spans="1:1" x14ac:dyDescent="0.2">
      <c r="A31" s="151" t="s">
        <v>109</v>
      </c>
    </row>
    <row r="32" spans="1:1" x14ac:dyDescent="0.2">
      <c r="A32" s="150" t="s">
        <v>110</v>
      </c>
    </row>
    <row r="33" spans="1:1" x14ac:dyDescent="0.2">
      <c r="A33" s="150" t="s">
        <v>111</v>
      </c>
    </row>
    <row r="34" spans="1:1" x14ac:dyDescent="0.2">
      <c r="A34" s="150" t="s">
        <v>112</v>
      </c>
    </row>
    <row r="35" spans="1:1" x14ac:dyDescent="0.2">
      <c r="A35" s="150" t="s">
        <v>113</v>
      </c>
    </row>
    <row r="36" spans="1:1" x14ac:dyDescent="0.2">
      <c r="A36" s="150" t="s">
        <v>114</v>
      </c>
    </row>
    <row r="37" spans="1:1" x14ac:dyDescent="0.2">
      <c r="A37" s="150" t="s">
        <v>115</v>
      </c>
    </row>
    <row r="38" spans="1:1" x14ac:dyDescent="0.2">
      <c r="A38" s="146" t="s">
        <v>116</v>
      </c>
    </row>
    <row r="39" spans="1:1" x14ac:dyDescent="0.2">
      <c r="A39" s="146" t="s">
        <v>117</v>
      </c>
    </row>
    <row r="40" spans="1:1" x14ac:dyDescent="0.2">
      <c r="A40" s="146" t="s">
        <v>118</v>
      </c>
    </row>
    <row r="41" spans="1:1" x14ac:dyDescent="0.2">
      <c r="A41" s="152"/>
    </row>
    <row r="42" spans="1:1" x14ac:dyDescent="0.2">
      <c r="A42" s="153" t="s">
        <v>119</v>
      </c>
    </row>
    <row r="43" spans="1:1" x14ac:dyDescent="0.2">
      <c r="A43" s="146" t="s">
        <v>120</v>
      </c>
    </row>
    <row r="44" spans="1:1" x14ac:dyDescent="0.2">
      <c r="A44" s="146" t="s">
        <v>121</v>
      </c>
    </row>
    <row r="45" spans="1:1" x14ac:dyDescent="0.2">
      <c r="A45" s="146" t="s">
        <v>122</v>
      </c>
    </row>
    <row r="46" spans="1:1" x14ac:dyDescent="0.2">
      <c r="A46" s="154"/>
    </row>
    <row r="47" spans="1:1" x14ac:dyDescent="0.2">
      <c r="A47" s="154"/>
    </row>
    <row r="48" spans="1:1" x14ac:dyDescent="0.2">
      <c r="A48" s="14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</vt:lpstr>
      <vt:lpstr>tekst maximumbedragen regeling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Anneke</dc:creator>
  <cp:lastModifiedBy>Verhoeven, Anneke</cp:lastModifiedBy>
  <cp:lastPrinted>2026-07-16T12:12:35Z</cp:lastPrinted>
  <dcterms:created xsi:type="dcterms:W3CDTF">2026-07-16T11:25:06Z</dcterms:created>
  <dcterms:modified xsi:type="dcterms:W3CDTF">2026-08-10T12:39:51Z</dcterms:modified>
</cp:coreProperties>
</file>